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C6F7EDDE-7688-4025-A512-DB57BE585255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52" i="1"/>
  <c r="H30" i="1"/>
  <c r="H13" i="1"/>
  <c r="G17" i="1"/>
  <c r="F17" i="1"/>
  <c r="D17" i="1"/>
  <c r="C17" i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D73" i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G81" i="1"/>
  <c r="E37" i="1"/>
  <c r="H37" i="1" s="1"/>
  <c r="E17" i="1"/>
  <c r="H17" i="1" s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<sst xmlns="http://schemas.openxmlformats.org/spreadsheetml/2006/main" count="88" uniqueCount="88">
  <si>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</si>
  <si>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</si>
  <si>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</si>
  <si>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</si>
  <si>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</si>
  <si>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</si>
  <si>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</si>
  <si>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</si>
  <si>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</si>
  <si>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</si>
  <si>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</si>
  <si>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</si>
  <si>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</si>
  <si>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</si>
  <si>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</si>
  <si>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</si>
  <si>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</si>
  <si>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</si>
  <si>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</si>
  <si>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</si>
  <si>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</si>
  <si>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</si>
  <si>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</si>
  <si>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</si>
  <si>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</si>
  <si>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</si>
  <si>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</si>
  <si>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</si>
  <si>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</si>
  <si>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</si>
  <si>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</si>
  <si>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</si>
  <si>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</si>
  <si>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</si>
  <si>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</si>
  <si>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</si>
  <si>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</si>
  <si>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</si>
  <si>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</si>
  <si>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</si>
  <si>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</si>
  <si>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</si>
  <si>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</si>
  <si>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</si>
  <si>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</si>
  <si>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</si>
  <si>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</si>
  <si>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</si>
  <si>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</si>
  <si>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</si>
  <si>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</si>
  <si>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</si>
  <si>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</si>
  <si>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</si>
  <si>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</si>
  <si>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</si>
  <si>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</si>
  <si>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</si>
  <si>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</si>
  <si>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</si>
  <si>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</si>
  <si>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</si>
  <si>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</si>
  <si>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</si>
  <si>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</si>
  <si>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</si>
  <si>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</si>
  <si>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</si>
  <si>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</si>
  <si>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</si>
  <si>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</si>
  <si>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</si>
  <si>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</si>
  <si>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</si>
  <si>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</si>
  <si>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</si>
  <si>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</si>
  <si>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</si>
  <si>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</si>
  <si>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</si>
  <si>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</si>
  <si>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</si>
  <si>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</si>
  <si>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</si>
  <si>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</si>
  <si>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</si>
  <si>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</si>
  <si>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1ero. enero al 30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</si>
</sst>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46" zoomScale="80" zoomScaleNormal="80" workbookViewId="0">
      <selection activeCell="M32" sqref="M3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21.42578125" style="1" customWidth="1"/>
    <col min="4" max="4" width="18.7109375" style="1" customWidth="1"/>
    <col min="5" max="5" width="17.85546875" style="1" customWidth="1"/>
    <col min="6" max="6" width="19.7109375" style="1" customWidth="1"/>
    <col min="7" max="7" width="17.28515625" style="1" customWidth="1"/>
    <col min="8" max="8" width="18.8554687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5" t="s">
        <v>86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ht="12.75" thickBot="1" x14ac:dyDescent="0.25">
      <c r="B5" s="31" t="s">
        <v>87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75" thickBot="1" x14ac:dyDescent="0.25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25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81000000</v>
      </c>
      <c r="D9" s="16">
        <f>SUM(D10:D16)</f>
        <v>870277.47</v>
      </c>
      <c r="E9" s="16">
        <f t="shared" ref="E9:E26" si="0">C9+D9</f>
        <v>81870277.469999999</v>
      </c>
      <c r="F9" s="16">
        <f>SUM(F10:F16)</f>
        <v>37497248.960000001</v>
      </c>
      <c r="G9" s="16">
        <f>SUM(G10:G16)</f>
        <v>37050558.259999998</v>
      </c>
      <c r="H9" s="16">
        <f t="shared" ref="H9:H40" si="1">E9-F9</f>
        <v>44373028.509999998</v>
      </c>
    </row>
    <row r="10" spans="2:9" ht="12" customHeight="1" x14ac:dyDescent="0.2">
      <c r="B10" s="11" t="s">
        <v>14</v>
      </c>
      <c r="C10" s="12">
        <v>27488730</v>
      </c>
      <c r="D10" s="13">
        <v>114036.3</v>
      </c>
      <c r="E10" s="18">
        <f t="shared" si="0"/>
        <v>27602766.300000001</v>
      </c>
      <c r="F10" s="12">
        <v>13615431.4</v>
      </c>
      <c r="G10" s="12">
        <v>13615431.4</v>
      </c>
      <c r="H10" s="20">
        <f t="shared" si="1"/>
        <v>13987334.9</v>
      </c>
    </row>
    <row r="11" spans="2:9" ht="12" customHeight="1" x14ac:dyDescent="0.2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25060515</v>
      </c>
      <c r="D12" s="13">
        <v>583393.30000000005</v>
      </c>
      <c r="E12" s="18">
        <f t="shared" si="0"/>
        <v>25643908.300000001</v>
      </c>
      <c r="F12" s="12">
        <v>9646274.3100000005</v>
      </c>
      <c r="G12" s="12">
        <v>9646274.3100000005</v>
      </c>
      <c r="H12" s="20">
        <f t="shared" si="1"/>
        <v>15997633.99</v>
      </c>
    </row>
    <row r="13" spans="2:9" ht="12" customHeight="1" x14ac:dyDescent="0.2">
      <c r="B13" s="11" t="s">
        <v>17</v>
      </c>
      <c r="C13" s="12">
        <v>11985520</v>
      </c>
      <c r="D13" s="13">
        <v>48907.32</v>
      </c>
      <c r="E13" s="18">
        <f>C13+D13</f>
        <v>12034427.32</v>
      </c>
      <c r="F13" s="12">
        <v>5886344.6200000001</v>
      </c>
      <c r="G13" s="12">
        <v>5687815.4299999997</v>
      </c>
      <c r="H13" s="20">
        <f t="shared" si="1"/>
        <v>6148082.7000000002</v>
      </c>
    </row>
    <row r="14" spans="2:9" ht="12" customHeight="1" x14ac:dyDescent="0.2">
      <c r="B14" s="11" t="s">
        <v>18</v>
      </c>
      <c r="C14" s="12">
        <v>15205858</v>
      </c>
      <c r="D14" s="13">
        <v>1037425.36</v>
      </c>
      <c r="E14" s="18">
        <f t="shared" si="0"/>
        <v>16243283.359999999</v>
      </c>
      <c r="F14" s="12">
        <v>8184698.6299999999</v>
      </c>
      <c r="G14" s="12">
        <v>7936537.1200000001</v>
      </c>
      <c r="H14" s="20">
        <f t="shared" si="1"/>
        <v>8058584.7299999995</v>
      </c>
    </row>
    <row r="15" spans="2:9" ht="12" customHeight="1" x14ac:dyDescent="0.2">
      <c r="B15" s="11" t="s">
        <v>19</v>
      </c>
      <c r="C15" s="12">
        <v>951377</v>
      </c>
      <c r="D15" s="13">
        <v>-913484.81</v>
      </c>
      <c r="E15" s="18">
        <f t="shared" si="0"/>
        <v>37892.189999999944</v>
      </c>
      <c r="F15" s="12">
        <v>0</v>
      </c>
      <c r="G15" s="12">
        <v>0</v>
      </c>
      <c r="H15" s="20">
        <f t="shared" si="1"/>
        <v>37892.189999999944</v>
      </c>
    </row>
    <row r="16" spans="2:9" ht="12" customHeight="1" x14ac:dyDescent="0.2">
      <c r="B16" s="11" t="s">
        <v>20</v>
      </c>
      <c r="C16" s="12">
        <v>308000</v>
      </c>
      <c r="D16" s="13">
        <v>0</v>
      </c>
      <c r="E16" s="18">
        <f t="shared" si="0"/>
        <v>308000</v>
      </c>
      <c r="F16" s="12">
        <v>164500</v>
      </c>
      <c r="G16" s="12">
        <v>164500</v>
      </c>
      <c r="H16" s="20">
        <f t="shared" si="1"/>
        <v>143500</v>
      </c>
    </row>
    <row r="17" spans="2:8" ht="24" customHeight="1" x14ac:dyDescent="0.2">
      <c r="B17" s="6" t="s">
        <v>21</v>
      </c>
      <c r="C17" s="16">
        <f>SUM(C18:C26)</f>
        <v>14691470</v>
      </c>
      <c r="D17" s="16">
        <f>SUM(D18:D26)</f>
        <v>0</v>
      </c>
      <c r="E17" s="16">
        <f t="shared" si="0"/>
        <v>14691470</v>
      </c>
      <c r="F17" s="16">
        <f>SUM(F18:F26)</f>
        <v>5282031.7800000012</v>
      </c>
      <c r="G17" s="16">
        <f>SUM(G18:G26)</f>
        <v>5126551.370000001</v>
      </c>
      <c r="H17" s="16">
        <f t="shared" si="1"/>
        <v>9409438.2199999988</v>
      </c>
    </row>
    <row r="18" spans="2:8" ht="24" x14ac:dyDescent="0.2">
      <c r="B18" s="9" t="s">
        <v>22</v>
      </c>
      <c r="C18" s="12">
        <v>2440000</v>
      </c>
      <c r="D18" s="13">
        <v>-40682.400000000001</v>
      </c>
      <c r="E18" s="18">
        <f t="shared" si="0"/>
        <v>2399317.6</v>
      </c>
      <c r="F18" s="12">
        <v>720144.72</v>
      </c>
      <c r="G18" s="12">
        <v>708210.06</v>
      </c>
      <c r="H18" s="20">
        <f t="shared" si="1"/>
        <v>1679172.8800000001</v>
      </c>
    </row>
    <row r="19" spans="2:8" ht="12" customHeight="1" x14ac:dyDescent="0.2">
      <c r="B19" s="9" t="s">
        <v>23</v>
      </c>
      <c r="C19" s="12">
        <v>5799000</v>
      </c>
      <c r="D19" s="13">
        <v>-31435.17</v>
      </c>
      <c r="E19" s="18">
        <f t="shared" si="0"/>
        <v>5767564.8300000001</v>
      </c>
      <c r="F19" s="12">
        <v>2118548.6800000002</v>
      </c>
      <c r="G19" s="12">
        <v>2081214.2</v>
      </c>
      <c r="H19" s="20">
        <f t="shared" si="1"/>
        <v>3649016.15</v>
      </c>
    </row>
    <row r="20" spans="2:8" ht="12" customHeight="1" x14ac:dyDescent="0.2">
      <c r="B20" s="9" t="s">
        <v>24</v>
      </c>
      <c r="C20" s="12">
        <v>5000</v>
      </c>
      <c r="D20" s="13">
        <v>0</v>
      </c>
      <c r="E20" s="18">
        <f t="shared" si="0"/>
        <v>5000</v>
      </c>
      <c r="F20" s="12">
        <v>0</v>
      </c>
      <c r="G20" s="12">
        <v>0</v>
      </c>
      <c r="H20" s="20">
        <f t="shared" si="1"/>
        <v>5000</v>
      </c>
    </row>
    <row r="21" spans="2:8" ht="12" customHeight="1" x14ac:dyDescent="0.2">
      <c r="B21" s="9" t="s">
        <v>25</v>
      </c>
      <c r="C21" s="12">
        <v>2080500</v>
      </c>
      <c r="D21" s="13">
        <v>-41036.9</v>
      </c>
      <c r="E21" s="18">
        <f t="shared" si="0"/>
        <v>2039463.1</v>
      </c>
      <c r="F21" s="12">
        <v>356107.25</v>
      </c>
      <c r="G21" s="12">
        <v>345459.24</v>
      </c>
      <c r="H21" s="20">
        <f t="shared" si="1"/>
        <v>1683355.85</v>
      </c>
    </row>
    <row r="22" spans="2:8" ht="12" customHeight="1" x14ac:dyDescent="0.2">
      <c r="B22" s="9" t="s">
        <v>26</v>
      </c>
      <c r="C22" s="12">
        <v>626970</v>
      </c>
      <c r="D22" s="13">
        <v>7925</v>
      </c>
      <c r="E22" s="18">
        <f t="shared" si="0"/>
        <v>634895</v>
      </c>
      <c r="F22" s="12">
        <v>229077.47</v>
      </c>
      <c r="G22" s="12">
        <v>201832.58</v>
      </c>
      <c r="H22" s="20">
        <f t="shared" si="1"/>
        <v>405817.53</v>
      </c>
    </row>
    <row r="23" spans="2:8" ht="12" customHeight="1" x14ac:dyDescent="0.2">
      <c r="B23" s="9" t="s">
        <v>27</v>
      </c>
      <c r="C23" s="12">
        <v>2123000</v>
      </c>
      <c r="D23" s="13">
        <v>10878.6</v>
      </c>
      <c r="E23" s="18">
        <f t="shared" si="0"/>
        <v>2133878.6</v>
      </c>
      <c r="F23" s="12">
        <v>1065694.53</v>
      </c>
      <c r="G23" s="12">
        <v>1003605.36</v>
      </c>
      <c r="H23" s="20">
        <f t="shared" si="1"/>
        <v>1068184.07</v>
      </c>
    </row>
    <row r="24" spans="2:8" ht="12" customHeight="1" x14ac:dyDescent="0.2">
      <c r="B24" s="9" t="s">
        <v>28</v>
      </c>
      <c r="C24" s="12">
        <v>432000</v>
      </c>
      <c r="D24" s="13">
        <v>31557.4</v>
      </c>
      <c r="E24" s="18">
        <f t="shared" si="0"/>
        <v>463557.4</v>
      </c>
      <c r="F24" s="12">
        <v>218781.69</v>
      </c>
      <c r="G24" s="12">
        <v>218781.69</v>
      </c>
      <c r="H24" s="20">
        <f t="shared" si="1"/>
        <v>244775.71000000002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1185000</v>
      </c>
      <c r="D26" s="13">
        <v>62793.47</v>
      </c>
      <c r="E26" s="18">
        <f t="shared" si="0"/>
        <v>1247793.47</v>
      </c>
      <c r="F26" s="12">
        <v>573677.43999999994</v>
      </c>
      <c r="G26" s="12">
        <v>567448.24</v>
      </c>
      <c r="H26" s="20">
        <f t="shared" si="1"/>
        <v>674116.03</v>
      </c>
    </row>
    <row r="27" spans="2:8" ht="20.100000000000001" customHeight="1" x14ac:dyDescent="0.2">
      <c r="B27" s="6" t="s">
        <v>31</v>
      </c>
      <c r="C27" s="16">
        <f>SUM(C28:C36)</f>
        <v>25841160</v>
      </c>
      <c r="D27" s="16">
        <f>SUM(D28:D36)</f>
        <v>2011807.88</v>
      </c>
      <c r="E27" s="16">
        <f>D27+C27</f>
        <v>27852967.879999999</v>
      </c>
      <c r="F27" s="16">
        <f>SUM(F28:F36)</f>
        <v>13594272.950000001</v>
      </c>
      <c r="G27" s="16">
        <f>SUM(G28:G36)</f>
        <v>13124195.52</v>
      </c>
      <c r="H27" s="16">
        <f t="shared" si="1"/>
        <v>14258694.929999998</v>
      </c>
    </row>
    <row r="28" spans="2:8" x14ac:dyDescent="0.2">
      <c r="B28" s="9" t="s">
        <v>32</v>
      </c>
      <c r="C28" s="12">
        <v>2982000</v>
      </c>
      <c r="D28" s="13">
        <v>48260.639999999999</v>
      </c>
      <c r="E28" s="18">
        <f t="shared" ref="E28:E36" si="2">C28+D28</f>
        <v>3030260.64</v>
      </c>
      <c r="F28" s="12">
        <v>1112468.6299999999</v>
      </c>
      <c r="G28" s="12">
        <v>1112468.6299999999</v>
      </c>
      <c r="H28" s="20">
        <f t="shared" si="1"/>
        <v>1917792.0100000002</v>
      </c>
    </row>
    <row r="29" spans="2:8" x14ac:dyDescent="0.2">
      <c r="B29" s="9" t="s">
        <v>33</v>
      </c>
      <c r="C29" s="12">
        <v>4859500</v>
      </c>
      <c r="D29" s="13">
        <v>513776.92</v>
      </c>
      <c r="E29" s="18">
        <f t="shared" si="2"/>
        <v>5373276.9199999999</v>
      </c>
      <c r="F29" s="12">
        <v>2706619.45</v>
      </c>
      <c r="G29" s="12">
        <v>2671811.35</v>
      </c>
      <c r="H29" s="20">
        <f t="shared" si="1"/>
        <v>2666657.4699999997</v>
      </c>
    </row>
    <row r="30" spans="2:8" ht="12" customHeight="1" x14ac:dyDescent="0.2">
      <c r="B30" s="9" t="s">
        <v>34</v>
      </c>
      <c r="C30" s="12">
        <v>7041148</v>
      </c>
      <c r="D30" s="13">
        <v>655565.55000000005</v>
      </c>
      <c r="E30" s="18">
        <f t="shared" si="2"/>
        <v>7696713.5499999998</v>
      </c>
      <c r="F30" s="12">
        <v>4835359.78</v>
      </c>
      <c r="G30" s="12">
        <v>4799573.78</v>
      </c>
      <c r="H30" s="20">
        <f t="shared" si="1"/>
        <v>2861353.7699999996</v>
      </c>
    </row>
    <row r="31" spans="2:8" x14ac:dyDescent="0.2">
      <c r="B31" s="9" t="s">
        <v>35</v>
      </c>
      <c r="C31" s="12">
        <v>1125000</v>
      </c>
      <c r="D31" s="13">
        <v>22232.43</v>
      </c>
      <c r="E31" s="18">
        <f t="shared" si="2"/>
        <v>1147232.43</v>
      </c>
      <c r="F31" s="12">
        <v>559904.30000000005</v>
      </c>
      <c r="G31" s="12">
        <v>559904.30000000005</v>
      </c>
      <c r="H31" s="20">
        <f t="shared" si="1"/>
        <v>587328.12999999989</v>
      </c>
    </row>
    <row r="32" spans="2:8" ht="24" x14ac:dyDescent="0.2">
      <c r="B32" s="9" t="s">
        <v>36</v>
      </c>
      <c r="C32" s="12">
        <v>3823200</v>
      </c>
      <c r="D32" s="13">
        <v>19876.189999999999</v>
      </c>
      <c r="E32" s="18">
        <f t="shared" si="2"/>
        <v>3843076.19</v>
      </c>
      <c r="F32" s="12">
        <v>1568066.49</v>
      </c>
      <c r="G32" s="12">
        <v>1526422.49</v>
      </c>
      <c r="H32" s="20">
        <f t="shared" si="1"/>
        <v>2275009.7000000002</v>
      </c>
    </row>
    <row r="33" spans="2:8" x14ac:dyDescent="0.2">
      <c r="B33" s="9" t="s">
        <v>37</v>
      </c>
      <c r="C33" s="12">
        <v>2411640</v>
      </c>
      <c r="D33" s="13">
        <v>-11896.39</v>
      </c>
      <c r="E33" s="18">
        <f t="shared" si="2"/>
        <v>2399743.61</v>
      </c>
      <c r="F33" s="12">
        <v>985388.97</v>
      </c>
      <c r="G33" s="12">
        <v>653764.48</v>
      </c>
      <c r="H33" s="20">
        <f t="shared" si="1"/>
        <v>1414354.64</v>
      </c>
    </row>
    <row r="34" spans="2:8" x14ac:dyDescent="0.2">
      <c r="B34" s="9" t="s">
        <v>38</v>
      </c>
      <c r="C34" s="12">
        <v>803000</v>
      </c>
      <c r="D34" s="13">
        <v>-19612.099999999999</v>
      </c>
      <c r="E34" s="18">
        <f t="shared" si="2"/>
        <v>783387.9</v>
      </c>
      <c r="F34" s="12">
        <v>282858.36</v>
      </c>
      <c r="G34" s="12">
        <v>282858.36</v>
      </c>
      <c r="H34" s="20">
        <f t="shared" si="1"/>
        <v>500529.54000000004</v>
      </c>
    </row>
    <row r="35" spans="2:8" x14ac:dyDescent="0.2">
      <c r="B35" s="9" t="s">
        <v>39</v>
      </c>
      <c r="C35" s="12">
        <v>2775672</v>
      </c>
      <c r="D35" s="13">
        <v>796154.64</v>
      </c>
      <c r="E35" s="18">
        <f t="shared" si="2"/>
        <v>3571826.64</v>
      </c>
      <c r="F35" s="12">
        <v>1543606.97</v>
      </c>
      <c r="G35" s="12">
        <v>1517392.13</v>
      </c>
      <c r="H35" s="20">
        <f t="shared" si="1"/>
        <v>2028219.6700000002</v>
      </c>
    </row>
    <row r="36" spans="2:8" x14ac:dyDescent="0.2">
      <c r="B36" s="9" t="s">
        <v>40</v>
      </c>
      <c r="C36" s="12">
        <v>20000</v>
      </c>
      <c r="D36" s="13">
        <v>-12550</v>
      </c>
      <c r="E36" s="18">
        <f t="shared" si="2"/>
        <v>7450</v>
      </c>
      <c r="F36" s="12">
        <v>0</v>
      </c>
      <c r="G36" s="12">
        <v>0</v>
      </c>
      <c r="H36" s="20">
        <f t="shared" si="1"/>
        <v>7450</v>
      </c>
    </row>
    <row r="37" spans="2:8" ht="20.100000000000001" customHeight="1" x14ac:dyDescent="0.2">
      <c r="B37" s="7" t="s">
        <v>41</v>
      </c>
      <c r="C37" s="16">
        <f>SUM(C38:C46)</f>
        <v>86369819.260000005</v>
      </c>
      <c r="D37" s="16">
        <f>SUM(D38:D46)</f>
        <v>7020028.1699999999</v>
      </c>
      <c r="E37" s="16">
        <f>C37+D37</f>
        <v>93389847.430000007</v>
      </c>
      <c r="F37" s="16">
        <f>SUM(F38:F46)</f>
        <v>40486628.390000001</v>
      </c>
      <c r="G37" s="16">
        <f>SUM(G38:G46)</f>
        <v>39758533.149999999</v>
      </c>
      <c r="H37" s="16">
        <f t="shared" si="1"/>
        <v>52903219.040000007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86369819.260000005</v>
      </c>
      <c r="D41" s="13">
        <v>7020028.1699999999</v>
      </c>
      <c r="E41" s="18">
        <f t="shared" si="3"/>
        <v>93389847.430000007</v>
      </c>
      <c r="F41" s="12">
        <v>40486628.390000001</v>
      </c>
      <c r="G41" s="12">
        <v>39758533.149999999</v>
      </c>
      <c r="H41" s="20">
        <f t="shared" ref="H41:H72" si="4">E41-F41</f>
        <v>52903219.040000007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1078120.56</v>
      </c>
      <c r="D47" s="16">
        <f>SUM(D48:D56)</f>
        <v>0</v>
      </c>
      <c r="E47" s="16">
        <f t="shared" si="3"/>
        <v>1078120.56</v>
      </c>
      <c r="F47" s="16">
        <f>SUM(F48:F56)</f>
        <v>295372.66000000003</v>
      </c>
      <c r="G47" s="16">
        <f>SUM(G48:G56)</f>
        <v>279602.16000000003</v>
      </c>
      <c r="H47" s="16">
        <f t="shared" si="4"/>
        <v>782747.9</v>
      </c>
    </row>
    <row r="48" spans="2:8" x14ac:dyDescent="0.2">
      <c r="B48" s="9" t="s">
        <v>52</v>
      </c>
      <c r="C48" s="12">
        <v>828120.56</v>
      </c>
      <c r="D48" s="13">
        <v>9159</v>
      </c>
      <c r="E48" s="18">
        <f t="shared" si="3"/>
        <v>837279.56</v>
      </c>
      <c r="F48" s="12">
        <v>179329.73</v>
      </c>
      <c r="G48" s="12">
        <v>179329.73</v>
      </c>
      <c r="H48" s="20">
        <f t="shared" si="4"/>
        <v>657949.83000000007</v>
      </c>
    </row>
    <row r="49" spans="2:8" x14ac:dyDescent="0.2">
      <c r="B49" s="9" t="s">
        <v>53</v>
      </c>
      <c r="C49" s="12">
        <v>70000</v>
      </c>
      <c r="D49" s="13">
        <v>-8600</v>
      </c>
      <c r="E49" s="18">
        <f t="shared" si="3"/>
        <v>61400</v>
      </c>
      <c r="F49" s="12">
        <v>26756.69</v>
      </c>
      <c r="G49" s="12">
        <v>26756.69</v>
      </c>
      <c r="H49" s="20">
        <f t="shared" si="4"/>
        <v>34643.31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167000</v>
      </c>
      <c r="D53" s="13">
        <v>-16095</v>
      </c>
      <c r="E53" s="18">
        <f t="shared" si="3"/>
        <v>150905</v>
      </c>
      <c r="F53" s="12">
        <v>60750.239999999998</v>
      </c>
      <c r="G53" s="12">
        <v>44979.74</v>
      </c>
      <c r="H53" s="20">
        <f t="shared" si="4"/>
        <v>90154.760000000009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13000</v>
      </c>
      <c r="D56" s="13">
        <v>15536</v>
      </c>
      <c r="E56" s="18">
        <f t="shared" si="3"/>
        <v>28536</v>
      </c>
      <c r="F56" s="12">
        <v>28536</v>
      </c>
      <c r="G56" s="12">
        <v>28536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14998469.109999999</v>
      </c>
      <c r="E57" s="16">
        <f t="shared" si="3"/>
        <v>14998469.109999999</v>
      </c>
      <c r="F57" s="16">
        <f>SUM(F58:F60)</f>
        <v>6357004.9900000002</v>
      </c>
      <c r="G57" s="16">
        <f>SUM(G58:G60)</f>
        <v>6357004.9900000002</v>
      </c>
      <c r="H57" s="16">
        <f t="shared" si="4"/>
        <v>8641464.1199999992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14998469.109999999</v>
      </c>
      <c r="E59" s="18">
        <f t="shared" si="3"/>
        <v>14998469.109999999</v>
      </c>
      <c r="F59" s="12">
        <v>6357004.9900000002</v>
      </c>
      <c r="G59" s="12">
        <v>6357004.9900000002</v>
      </c>
      <c r="H59" s="18">
        <f t="shared" si="4"/>
        <v>8641464.1199999992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2.75" thickBot="1" x14ac:dyDescent="0.25">
      <c r="B81" s="8" t="s">
        <v>85</v>
      </c>
      <c r="C81" s="22">
        <f>SUM(C73,C69,C61,C57,C47,C27,C37,C17,C9)</f>
        <v>208980569.81999999</v>
      </c>
      <c r="D81" s="22">
        <f>SUM(D73,D69,D61,D57,D47,D37,D27,D17,D9)</f>
        <v>24900582.629999999</v>
      </c>
      <c r="E81" s="22">
        <f>C81+D81</f>
        <v>233881152.44999999</v>
      </c>
      <c r="F81" s="22">
        <f>SUM(F73,F69,F61,F57,F47,F37,F17,F27,F9)</f>
        <v>103512559.73</v>
      </c>
      <c r="G81" s="22">
        <f>SUM(G73,G69,G61,G57,G47,G37,G27,G17,G9)</f>
        <v>101696445.44999999</v>
      </c>
      <c r="H81" s="22">
        <f t="shared" si="5"/>
        <v>130368592.71999998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ht="16.5" customHeight="1" x14ac:dyDescent="0.2">
      <c r="B89" s="24"/>
      <c r="C89" s="24"/>
      <c r="D89" s="24"/>
      <c r="E89" s="24"/>
      <c r="F89" s="24"/>
      <c r="G89" s="24"/>
      <c r="H89" s="24"/>
    </row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2026-07-17T17:51:34Z</cp:lastPrinted>
  <dcterms:created xsi:type="dcterms:W3CDTF">2019-12-04T16:22:52Z</dcterms:created>
  <dcterms:modified xsi:type="dcterms:W3CDTF">2026-07-17T17:52:34Z</dcterms:modified>
</cp:coreProperties>
</file>